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mitere 2015-2016-2017-2018-2019_2020\Amitere 2023\Brosura\Brosura_plan scolarizare_2023_10.05.2023\"/>
    </mc:Choice>
  </mc:AlternateContent>
  <bookViews>
    <workbookView xWindow="0" yWindow="0" windowWidth="19200" windowHeight="9540"/>
  </bookViews>
  <sheets>
    <sheet name="inv_prof_3_ani_Pl_sc_2023_2024" sheetId="5" r:id="rId1"/>
  </sheets>
  <definedNames>
    <definedName name="_xlnm._FilterDatabase" localSheetId="0" hidden="1">inv_prof_3_ani_Pl_sc_2023_2024!$A$6:$K$77</definedName>
    <definedName name="_xlnm.Print_Area" localSheetId="0">inv_prof_3_ani_Pl_sc_2023_2024!$A$1:$L$76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1" i="5" l="1"/>
  <c r="G31" i="5"/>
  <c r="H7" i="5"/>
  <c r="G7" i="5"/>
  <c r="H16" i="5" l="1"/>
  <c r="G16" i="5"/>
  <c r="J27" i="5" l="1"/>
  <c r="I27" i="5"/>
  <c r="H25" i="5" l="1"/>
  <c r="I25" i="5"/>
  <c r="J25" i="5"/>
  <c r="G25" i="5"/>
  <c r="H22" i="5" l="1"/>
  <c r="J16" i="5"/>
  <c r="I16" i="5"/>
  <c r="G37" i="5" l="1"/>
  <c r="J37" i="5" l="1"/>
  <c r="J34" i="5"/>
  <c r="I34" i="5"/>
  <c r="I37" i="5" l="1"/>
  <c r="J10" i="5"/>
  <c r="I10" i="5"/>
  <c r="J7" i="5"/>
  <c r="I7" i="5"/>
  <c r="J51" i="5"/>
  <c r="I51" i="5"/>
  <c r="H51" i="5"/>
  <c r="G51" i="5"/>
  <c r="G10" i="5" l="1"/>
  <c r="H20" i="5" l="1"/>
  <c r="G34" i="5"/>
  <c r="H34" i="5"/>
  <c r="H10" i="5" l="1"/>
  <c r="H37" i="5"/>
  <c r="G45" i="5"/>
  <c r="G47" i="5"/>
  <c r="H47" i="5"/>
  <c r="G54" i="5"/>
  <c r="G56" i="5"/>
  <c r="H56" i="5"/>
</calcChain>
</file>

<file path=xl/sharedStrings.xml><?xml version="1.0" encoding="utf-8"?>
<sst xmlns="http://schemas.openxmlformats.org/spreadsheetml/2006/main" count="172" uniqueCount="76">
  <si>
    <t>Nr. crt.</t>
  </si>
  <si>
    <t>Domeniul pregătirii de bază</t>
  </si>
  <si>
    <t>Specializarea / Calificarea profesională</t>
  </si>
  <si>
    <t>Limba de predare</t>
  </si>
  <si>
    <t>Plan școlarizare clasa a IX-a</t>
  </si>
  <si>
    <t>Cod opţiune</t>
  </si>
  <si>
    <t>Nr. clase</t>
  </si>
  <si>
    <t>Nr. locuri</t>
  </si>
  <si>
    <t>Română</t>
  </si>
  <si>
    <t>Comerţ</t>
  </si>
  <si>
    <t>Industrie textilă şi pielărie</t>
  </si>
  <si>
    <t>Industrie alimentară</t>
  </si>
  <si>
    <t>COLEGIUL TEHNIC „MEDIENSIS” MEDIAŞ, str. Sticlei nr. 9</t>
  </si>
  <si>
    <t>LICEUL TEHNOLOGIC AUTOMECANICA MEDIAŞ, str. Brateiului nr. 6</t>
  </si>
  <si>
    <t xml:space="preserve">LICEUL TEHNOLOGIC „JOHANNES LEBEL” TĂLMACIU, str. M. Eminescu nr. 30 </t>
  </si>
  <si>
    <t>LICEUL TEHNOLOGIC „IOAN LUPAŞ” SĂLIŞTE, str. I. Lupaş nr. 24</t>
  </si>
  <si>
    <t>LICEUL TEHNOLOGIC „NICOLAE TECLU” COPŞA MICĂ, str. Sibiului nr. 61</t>
  </si>
  <si>
    <t>Bucătar</t>
  </si>
  <si>
    <t>Lucrător hotelier</t>
  </si>
  <si>
    <t>Confecţioner produse textile</t>
  </si>
  <si>
    <t>CENTRUL ŞCOLAR DE EDUCAŢIE INCLUZIVĂ TURNU ROŞU, str. Gării nr. 693</t>
  </si>
  <si>
    <t>CENTRUL ŞCOLAR DE EDUCAŢIE INCLUZIVĂ DUMBRĂVENI, str. T. Vladimirescu nr. 32</t>
  </si>
  <si>
    <t>LICEUL TEHNOLOGIC CONSTRUCŢII ŞI ARHITECTURĂ „CAROL I” SIBIU, str. Pedagogilor nr. 7</t>
  </si>
  <si>
    <t>Plan școlarizare    clasa a IX-a</t>
  </si>
  <si>
    <t xml:space="preserve">Calificarea profesională </t>
  </si>
  <si>
    <t>Denumirea unităţii de învăţământ</t>
  </si>
  <si>
    <t>ÎNVĂŢĂMÂNT SPECIAL</t>
  </si>
  <si>
    <t>Ospătar (chelner) vânzător în unităţi de alimentaţie</t>
  </si>
  <si>
    <t>Mecanic auto</t>
  </si>
  <si>
    <t xml:space="preserve">Mecanică </t>
  </si>
  <si>
    <t>Specializarea / Calificarae profesională</t>
  </si>
  <si>
    <t>Estetica și igiena corpului omenesc</t>
  </si>
  <si>
    <t>Construcţii, instalaţii şi lucrări publice</t>
  </si>
  <si>
    <t>LICEUL „TIMOTEI CIPARIU” DUMBRĂVENI, str. T. Cipariu nr. 9</t>
  </si>
  <si>
    <t>COLEGIUL TEHNIC „AUGUST TREBONIU LAURIAN” AGNITA, str. Şcolii nr. 2</t>
  </si>
  <si>
    <t>LICEUL TEHNOLOGIC  AUTOMECANICA MEDIAŞ, str. Brateiului nr. 6</t>
  </si>
  <si>
    <t>Cofetar - patiser</t>
  </si>
  <si>
    <t>Brutar - patiser - preparator produse făinoase</t>
  </si>
  <si>
    <t>Preparator produse din carne şi peşte</t>
  </si>
  <si>
    <t xml:space="preserve">LICEUL TEHNOLOGIC DE INDUSTRIE ALIMENTARĂ „TEREZIANUM” SIBIU, str. Postăvarilor nr. 18 </t>
  </si>
  <si>
    <t>LICEUL TEHNOLOGIC „INDEPENDENŢA” SIBIU, str. Gladiolelor nr. 2</t>
  </si>
  <si>
    <t>COLEGIUL „ŞCOALA NAŢIONALĂ DE GAZ” MEDIAŞ, str. Metanului nr. 1</t>
  </si>
  <si>
    <t>Tinichigiu vopsitor auto</t>
  </si>
  <si>
    <t>Comerciant - vânzător</t>
  </si>
  <si>
    <t>Frizer - coafor - manichiurist - pedichiurist</t>
  </si>
  <si>
    <t xml:space="preserve">LICEUL TEHNOLOGIC „STĂNESCU VALERIAN” TÂRNAVA, str. Mărului nr. 2 </t>
  </si>
  <si>
    <t>Turism și alimentație</t>
  </si>
  <si>
    <t xml:space="preserve"> </t>
  </si>
  <si>
    <t>COLEGIUL TEHNIC  „CIBINIUM” SIBIU, str. Dealului nr. 4</t>
  </si>
  <si>
    <t xml:space="preserve">LICEUL TEHNOLOGIC „AVRAM IANCU”, str. Movilei nr. 8 </t>
  </si>
  <si>
    <t>Instalator de instalaţii tehnico-sanitare şi de gaze</t>
  </si>
  <si>
    <t>LICEUL TEHNOLOGIC IACOBENI, str. Principală nr. 230</t>
  </si>
  <si>
    <t>Nr. locuri speciale romi</t>
  </si>
  <si>
    <t>LICEUL TEHNOLOGIC DE INDUSTRIE ALIMENTARĂ „TEREZIANUM” SIBIU, str. Postăvarilor nr. 18</t>
  </si>
  <si>
    <t>COLEGIUL ECONOMIC „GEORGE BARIȚIU” SIBIU, str. Oituz nr. 31</t>
  </si>
  <si>
    <t>Construcții, instalații și lucrări publice</t>
  </si>
  <si>
    <t>Nr. locuri speciale elevi cu CES</t>
  </si>
  <si>
    <t xml:space="preserve">LICEUL TEHNOLOGIC MÂRŞA, str. C. Coposu nr. 1 </t>
  </si>
  <si>
    <t>Electric</t>
  </si>
  <si>
    <t>Electrician auto</t>
  </si>
  <si>
    <t>Electronică automatizări</t>
  </si>
  <si>
    <t>Electronist aparate și echipamente</t>
  </si>
  <si>
    <t>COLEGIUL AGRICOL „DANIIL POPOVICI BARCIANU” SIBIU, str. Banatului nr. 2</t>
  </si>
  <si>
    <t>Operator la mașini cu comandă numerică</t>
  </si>
  <si>
    <t>Zidar - pietrar - tencuitor</t>
  </si>
  <si>
    <t>LICEUL TEHNOLOGIC „ILIE MĂCELARIU” MIERCUREA SIBIULUI, str. I. Măcelariu nr. 793</t>
  </si>
  <si>
    <t>PLANUL DE ŞCOLARIZARE, ANUL ŞCOLAR 2023 - 2024</t>
  </si>
  <si>
    <t>Electromecanică</t>
  </si>
  <si>
    <t>Electromecanic utilaje și instalații industriale</t>
  </si>
  <si>
    <t>Agricultură</t>
  </si>
  <si>
    <t>Horticultor</t>
  </si>
  <si>
    <t>Operator la extracția, tratarea, transportul și distribuția gazelor</t>
  </si>
  <si>
    <t>Electromecanică automatizări</t>
  </si>
  <si>
    <t>ÎNVĂŢĂMÂNT PROFESIONAL</t>
  </si>
  <si>
    <t>Ospătar (chelner) vânzator în unități de alimentație</t>
  </si>
  <si>
    <t>Lăcătuș construcții metalice și utilaj tehnologic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</si>
</sst>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hadow/>
      <sz val="16"/>
      <color theme="1"/>
      <name val="Arial"/>
      <family val="2"/>
    </font>
    <font>
      <b/>
      <sz val="16"/>
      <color theme="1"/>
      <name val="Arial"/>
      <family val="2"/>
      <charset val="238"/>
    </font>
    <font>
      <sz val="11"/>
      <color theme="1"/>
      <name val="Calibri"/>
      <family val="2"/>
    </font>
    <font>
      <sz val="16"/>
      <color theme="1"/>
      <name val="Arial"/>
      <family val="2"/>
      <charset val="238"/>
    </font>
    <font>
      <b/>
      <sz val="16"/>
      <color theme="1"/>
      <name val="Calibri"/>
      <family val="2"/>
    </font>
    <font>
      <b/>
      <sz val="18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" fontId="4" fillId="0" borderId="15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3" fillId="0" borderId="19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1" fontId="4" fillId="0" borderId="2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vertical="center"/>
    </xf>
    <xf numFmtId="0" fontId="2" fillId="0" borderId="0" xfId="0" applyFont="1" applyBorder="1"/>
    <xf numFmtId="0" fontId="2" fillId="0" borderId="15" xfId="0" applyFont="1" applyBorder="1"/>
    <xf numFmtId="0" fontId="3" fillId="0" borderId="37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4" xfId="0" applyFont="1" applyBorder="1"/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1" fontId="4" fillId="0" borderId="30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49" fontId="3" fillId="0" borderId="14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3" fillId="0" borderId="14" xfId="0" applyFont="1" applyBorder="1"/>
    <xf numFmtId="0" fontId="4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" fontId="3" fillId="0" borderId="3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" fontId="3" fillId="0" borderId="30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 wrapText="1"/>
    </xf>
    <xf numFmtId="1" fontId="3" fillId="0" borderId="29" xfId="0" applyNumberFormat="1" applyFont="1" applyFill="1" applyBorder="1" applyAlignment="1">
      <alignment horizontal="center" vertical="center"/>
    </xf>
    <xf numFmtId="1" fontId="4" fillId="0" borderId="29" xfId="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3" xfId="0" applyFont="1" applyFill="1" applyBorder="1"/>
    <xf numFmtId="0" fontId="4" fillId="3" borderId="29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2" fillId="0" borderId="9" xfId="0" applyFont="1" applyFill="1" applyBorder="1"/>
    <xf numFmtId="0" fontId="4" fillId="3" borderId="30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4" borderId="45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4" xfId="0" applyFont="1" applyFill="1" applyBorder="1" applyAlignment="1">
      <alignment horizontal="left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4" borderId="50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4" borderId="4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4" fillId="0" borderId="5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vertical="center" wrapText="1"/>
    </xf>
    <xf numFmtId="0" fontId="3" fillId="0" borderId="38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7"/>
  <sheetViews>
    <sheetView tabSelected="1" view="pageBreakPreview" topLeftCell="A40" zoomScale="61" zoomScaleNormal="61" zoomScaleSheetLayoutView="61" workbookViewId="0">
      <selection activeCell="B47" sqref="B47:E47"/>
    </sheetView>
  </sheetViews>
  <sheetFormatPr defaultColWidth="9.140625" defaultRowHeight="45" customHeight="1" x14ac:dyDescent="0.25"/>
  <cols>
    <col min="1" max="1" width="8.5703125" style="131" customWidth="1"/>
    <col min="2" max="2" width="54" style="132" customWidth="1"/>
    <col min="3" max="3" width="42.85546875" style="133" customWidth="1"/>
    <col min="4" max="4" width="48.5703125" style="134" customWidth="1"/>
    <col min="5" max="5" width="35" style="135" customWidth="1"/>
    <col min="6" max="6" width="17.85546875" style="136" customWidth="1"/>
    <col min="7" max="9" width="18" style="131" customWidth="1"/>
    <col min="10" max="10" width="23.28515625" style="137" customWidth="1"/>
    <col min="11" max="11" width="21.28515625" style="112" customWidth="1"/>
    <col min="12" max="16384" width="9.140625" style="1"/>
  </cols>
  <sheetData>
    <row r="1" spans="1:11" ht="26.25" x14ac:dyDescent="0.25">
      <c r="A1" s="222" t="s">
        <v>66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s="3" customFormat="1" ht="20.25" x14ac:dyDescent="0.25">
      <c r="A2" s="2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s="3" customFormat="1" ht="20.25" x14ac:dyDescent="0.25">
      <c r="A3" s="2"/>
      <c r="B3" s="147" t="s">
        <v>73</v>
      </c>
      <c r="C3" s="147"/>
      <c r="D3" s="147"/>
      <c r="E3" s="147"/>
      <c r="F3" s="147"/>
      <c r="G3" s="147"/>
      <c r="H3" s="147"/>
      <c r="I3" s="147"/>
      <c r="J3" s="147"/>
      <c r="K3" s="147"/>
    </row>
    <row r="4" spans="1:11" s="3" customFormat="1" ht="21" thickBot="1" x14ac:dyDescent="0.3">
      <c r="A4" s="2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38.25" customHeight="1" x14ac:dyDescent="0.25">
      <c r="A5" s="209" t="s">
        <v>0</v>
      </c>
      <c r="B5" s="160" t="s">
        <v>25</v>
      </c>
      <c r="C5" s="162" t="s">
        <v>1</v>
      </c>
      <c r="D5" s="164" t="s">
        <v>2</v>
      </c>
      <c r="E5" s="160"/>
      <c r="F5" s="166" t="s">
        <v>3</v>
      </c>
      <c r="G5" s="168" t="s">
        <v>4</v>
      </c>
      <c r="H5" s="169"/>
      <c r="I5" s="210"/>
      <c r="J5" s="170"/>
      <c r="K5" s="153" t="s">
        <v>5</v>
      </c>
    </row>
    <row r="6" spans="1:11" ht="97.5" customHeight="1" thickBot="1" x14ac:dyDescent="0.3">
      <c r="A6" s="159"/>
      <c r="B6" s="161"/>
      <c r="C6" s="163"/>
      <c r="D6" s="165"/>
      <c r="E6" s="161"/>
      <c r="F6" s="167"/>
      <c r="G6" s="5" t="s">
        <v>6</v>
      </c>
      <c r="H6" s="6" t="s">
        <v>7</v>
      </c>
      <c r="I6" s="7" t="s">
        <v>52</v>
      </c>
      <c r="J6" s="8" t="s">
        <v>56</v>
      </c>
      <c r="K6" s="154"/>
    </row>
    <row r="7" spans="1:11" s="3" customFormat="1" ht="45" customHeight="1" x14ac:dyDescent="0.25">
      <c r="A7" s="150">
        <v>1</v>
      </c>
      <c r="B7" s="224" t="s">
        <v>54</v>
      </c>
      <c r="C7" s="225"/>
      <c r="D7" s="225"/>
      <c r="E7" s="225"/>
      <c r="F7" s="9"/>
      <c r="G7" s="10">
        <f>SUM(G8:G9)</f>
        <v>1</v>
      </c>
      <c r="H7" s="10">
        <f>SUM(H8:H9)</f>
        <v>24</v>
      </c>
      <c r="I7" s="10">
        <f>I8+I9</f>
        <v>1</v>
      </c>
      <c r="J7" s="10">
        <f>J8+J9</f>
        <v>1</v>
      </c>
      <c r="K7" s="11"/>
    </row>
    <row r="8" spans="1:11" s="3" customFormat="1" ht="45" customHeight="1" x14ac:dyDescent="0.25">
      <c r="A8" s="151"/>
      <c r="B8" s="229"/>
      <c r="C8" s="173" t="s">
        <v>46</v>
      </c>
      <c r="D8" s="173" t="s">
        <v>27</v>
      </c>
      <c r="E8" s="173"/>
      <c r="F8" s="12" t="s">
        <v>8</v>
      </c>
      <c r="G8" s="13">
        <v>0.5</v>
      </c>
      <c r="H8" s="13">
        <v>12</v>
      </c>
      <c r="I8" s="223">
        <v>1</v>
      </c>
      <c r="J8" s="223">
        <v>1</v>
      </c>
      <c r="K8" s="14">
        <v>599</v>
      </c>
    </row>
    <row r="9" spans="1:11" s="3" customFormat="1" ht="45" customHeight="1" thickBot="1" x14ac:dyDescent="0.3">
      <c r="A9" s="151"/>
      <c r="B9" s="230"/>
      <c r="C9" s="173"/>
      <c r="D9" s="173" t="s">
        <v>17</v>
      </c>
      <c r="E9" s="173"/>
      <c r="F9" s="12" t="s">
        <v>8</v>
      </c>
      <c r="G9" s="13">
        <v>0.5</v>
      </c>
      <c r="H9" s="13">
        <v>12</v>
      </c>
      <c r="I9" s="223"/>
      <c r="J9" s="223"/>
      <c r="K9" s="14">
        <v>601</v>
      </c>
    </row>
    <row r="10" spans="1:11" ht="45" customHeight="1" x14ac:dyDescent="0.25">
      <c r="A10" s="150">
        <v>2</v>
      </c>
      <c r="B10" s="224" t="s">
        <v>39</v>
      </c>
      <c r="C10" s="225"/>
      <c r="D10" s="225"/>
      <c r="E10" s="225"/>
      <c r="F10" s="9"/>
      <c r="G10" s="10">
        <f>SUM(G11:G15)</f>
        <v>5</v>
      </c>
      <c r="H10" s="10">
        <f>SUM(H11:H15)</f>
        <v>120</v>
      </c>
      <c r="I10" s="10">
        <f>SUM(I11:I15)</f>
        <v>5</v>
      </c>
      <c r="J10" s="10">
        <f>SUM(J11:J15)</f>
        <v>5</v>
      </c>
      <c r="K10" s="11"/>
    </row>
    <row r="11" spans="1:11" ht="45" customHeight="1" x14ac:dyDescent="0.25">
      <c r="A11" s="151"/>
      <c r="B11" s="227"/>
      <c r="C11" s="173" t="s">
        <v>11</v>
      </c>
      <c r="D11" s="173" t="s">
        <v>38</v>
      </c>
      <c r="E11" s="226"/>
      <c r="F11" s="12" t="s">
        <v>8</v>
      </c>
      <c r="G11" s="15">
        <v>1</v>
      </c>
      <c r="H11" s="13">
        <v>24</v>
      </c>
      <c r="I11" s="13">
        <v>1</v>
      </c>
      <c r="J11" s="13">
        <v>1</v>
      </c>
      <c r="K11" s="14">
        <v>604</v>
      </c>
    </row>
    <row r="12" spans="1:11" ht="45" customHeight="1" x14ac:dyDescent="0.25">
      <c r="A12" s="151"/>
      <c r="B12" s="227"/>
      <c r="C12" s="173"/>
      <c r="D12" s="173" t="s">
        <v>37</v>
      </c>
      <c r="E12" s="173"/>
      <c r="F12" s="12" t="s">
        <v>8</v>
      </c>
      <c r="G12" s="15">
        <v>1</v>
      </c>
      <c r="H12" s="13">
        <v>24</v>
      </c>
      <c r="I12" s="13">
        <v>1</v>
      </c>
      <c r="J12" s="13">
        <v>1</v>
      </c>
      <c r="K12" s="14">
        <v>603</v>
      </c>
    </row>
    <row r="13" spans="1:11" ht="45" customHeight="1" x14ac:dyDescent="0.25">
      <c r="A13" s="151"/>
      <c r="B13" s="227"/>
      <c r="C13" s="173" t="s">
        <v>46</v>
      </c>
      <c r="D13" s="173" t="s">
        <v>27</v>
      </c>
      <c r="E13" s="173"/>
      <c r="F13" s="12" t="s">
        <v>8</v>
      </c>
      <c r="G13" s="13">
        <v>1</v>
      </c>
      <c r="H13" s="13">
        <v>24</v>
      </c>
      <c r="I13" s="13">
        <v>1</v>
      </c>
      <c r="J13" s="13">
        <v>1</v>
      </c>
      <c r="K13" s="14">
        <v>599</v>
      </c>
    </row>
    <row r="14" spans="1:11" ht="45" customHeight="1" x14ac:dyDescent="0.25">
      <c r="A14" s="151"/>
      <c r="B14" s="227"/>
      <c r="C14" s="173"/>
      <c r="D14" s="173" t="s">
        <v>17</v>
      </c>
      <c r="E14" s="173"/>
      <c r="F14" s="12" t="s">
        <v>8</v>
      </c>
      <c r="G14" s="13">
        <v>1</v>
      </c>
      <c r="H14" s="13">
        <v>24</v>
      </c>
      <c r="I14" s="13">
        <v>1</v>
      </c>
      <c r="J14" s="13">
        <v>1</v>
      </c>
      <c r="K14" s="14">
        <v>601</v>
      </c>
    </row>
    <row r="15" spans="1:11" ht="45" customHeight="1" thickBot="1" x14ac:dyDescent="0.3">
      <c r="A15" s="180"/>
      <c r="B15" s="228"/>
      <c r="C15" s="189"/>
      <c r="D15" s="189" t="s">
        <v>36</v>
      </c>
      <c r="E15" s="189"/>
      <c r="F15" s="16" t="s">
        <v>8</v>
      </c>
      <c r="G15" s="17">
        <v>1</v>
      </c>
      <c r="H15" s="18">
        <v>24</v>
      </c>
      <c r="I15" s="18">
        <v>1</v>
      </c>
      <c r="J15" s="18">
        <v>1</v>
      </c>
      <c r="K15" s="19">
        <v>600</v>
      </c>
    </row>
    <row r="16" spans="1:11" s="3" customFormat="1" ht="45" customHeight="1" x14ac:dyDescent="0.25">
      <c r="A16" s="150">
        <v>3</v>
      </c>
      <c r="B16" s="174" t="s">
        <v>40</v>
      </c>
      <c r="C16" s="175"/>
      <c r="D16" s="175"/>
      <c r="E16" s="175"/>
      <c r="F16" s="20"/>
      <c r="G16" s="21">
        <f>G17+G18+G19</f>
        <v>4</v>
      </c>
      <c r="H16" s="21">
        <f>H17+H18+H19</f>
        <v>96</v>
      </c>
      <c r="I16" s="140">
        <f>SUM(I17:I19)</f>
        <v>4</v>
      </c>
      <c r="J16" s="140">
        <f>SUM(J17:J19)</f>
        <v>4</v>
      </c>
      <c r="K16" s="22"/>
    </row>
    <row r="17" spans="1:56" s="3" customFormat="1" ht="45" customHeight="1" x14ac:dyDescent="0.25">
      <c r="A17" s="151"/>
      <c r="B17" s="236"/>
      <c r="C17" s="23" t="s">
        <v>58</v>
      </c>
      <c r="D17" s="173" t="s">
        <v>59</v>
      </c>
      <c r="E17" s="173"/>
      <c r="F17" s="12" t="s">
        <v>8</v>
      </c>
      <c r="G17" s="13">
        <v>1</v>
      </c>
      <c r="H17" s="13">
        <v>24</v>
      </c>
      <c r="I17" s="141">
        <v>1</v>
      </c>
      <c r="J17" s="141">
        <v>1</v>
      </c>
      <c r="K17" s="14">
        <v>634</v>
      </c>
    </row>
    <row r="18" spans="1:56" s="3" customFormat="1" ht="45" customHeight="1" x14ac:dyDescent="0.25">
      <c r="A18" s="151"/>
      <c r="B18" s="236"/>
      <c r="C18" s="173" t="s">
        <v>29</v>
      </c>
      <c r="D18" s="173" t="s">
        <v>28</v>
      </c>
      <c r="E18" s="173"/>
      <c r="F18" s="12" t="s">
        <v>8</v>
      </c>
      <c r="G18" s="13">
        <v>2.5</v>
      </c>
      <c r="H18" s="13">
        <v>60</v>
      </c>
      <c r="I18" s="13">
        <v>2</v>
      </c>
      <c r="J18" s="13">
        <v>2</v>
      </c>
      <c r="K18" s="14">
        <v>527</v>
      </c>
    </row>
    <row r="19" spans="1:56" s="3" customFormat="1" ht="45" customHeight="1" thickBot="1" x14ac:dyDescent="0.3">
      <c r="A19" s="180"/>
      <c r="B19" s="237"/>
      <c r="C19" s="189"/>
      <c r="D19" s="176" t="s">
        <v>42</v>
      </c>
      <c r="E19" s="176"/>
      <c r="F19" s="16" t="s">
        <v>8</v>
      </c>
      <c r="G19" s="18">
        <v>0.5</v>
      </c>
      <c r="H19" s="18">
        <v>12</v>
      </c>
      <c r="I19" s="18">
        <v>1</v>
      </c>
      <c r="J19" s="18">
        <v>1</v>
      </c>
      <c r="K19" s="19">
        <v>506</v>
      </c>
    </row>
    <row r="20" spans="1:56" s="3" customFormat="1" ht="45" customHeight="1" x14ac:dyDescent="0.25">
      <c r="A20" s="231">
        <v>4</v>
      </c>
      <c r="B20" s="224" t="s">
        <v>48</v>
      </c>
      <c r="C20" s="225"/>
      <c r="D20" s="225"/>
      <c r="E20" s="225"/>
      <c r="F20" s="24"/>
      <c r="G20" s="10">
        <v>1</v>
      </c>
      <c r="H20" s="10">
        <f>SUM(H21:H21)</f>
        <v>24</v>
      </c>
      <c r="I20" s="10">
        <v>1</v>
      </c>
      <c r="J20" s="10">
        <v>1</v>
      </c>
      <c r="K20" s="24"/>
    </row>
    <row r="21" spans="1:56" s="3" customFormat="1" ht="45" customHeight="1" thickBot="1" x14ac:dyDescent="0.3">
      <c r="A21" s="232"/>
      <c r="B21" s="25"/>
      <c r="C21" s="26" t="s">
        <v>10</v>
      </c>
      <c r="D21" s="216" t="s">
        <v>19</v>
      </c>
      <c r="E21" s="233"/>
      <c r="F21" s="27" t="s">
        <v>8</v>
      </c>
      <c r="G21" s="28">
        <v>1</v>
      </c>
      <c r="H21" s="28">
        <v>24</v>
      </c>
      <c r="I21" s="28">
        <v>1</v>
      </c>
      <c r="J21" s="28">
        <v>1</v>
      </c>
      <c r="K21" s="29">
        <v>620</v>
      </c>
    </row>
    <row r="22" spans="1:56" s="3" customFormat="1" ht="43.9" customHeight="1" x14ac:dyDescent="0.25">
      <c r="A22" s="151">
        <v>5</v>
      </c>
      <c r="B22" s="190" t="s">
        <v>49</v>
      </c>
      <c r="C22" s="190"/>
      <c r="D22" s="190"/>
      <c r="E22" s="190"/>
      <c r="F22" s="30"/>
      <c r="G22" s="31">
        <v>2</v>
      </c>
      <c r="H22" s="31">
        <f>SUM(H23:H24)</f>
        <v>48</v>
      </c>
      <c r="I22" s="32">
        <v>2</v>
      </c>
      <c r="J22" s="32">
        <v>2</v>
      </c>
      <c r="K22" s="33"/>
    </row>
    <row r="23" spans="1:56" s="3" customFormat="1" ht="43.9" customHeight="1" x14ac:dyDescent="0.25">
      <c r="A23" s="151"/>
      <c r="B23" s="238"/>
      <c r="C23" s="34" t="s">
        <v>29</v>
      </c>
      <c r="D23" s="217" t="s">
        <v>63</v>
      </c>
      <c r="E23" s="218"/>
      <c r="F23" s="12" t="s">
        <v>8</v>
      </c>
      <c r="G23" s="13">
        <v>1</v>
      </c>
      <c r="H23" s="13">
        <v>24</v>
      </c>
      <c r="I23" s="13">
        <v>1</v>
      </c>
      <c r="J23" s="13">
        <v>1</v>
      </c>
      <c r="K23" s="35">
        <v>530</v>
      </c>
    </row>
    <row r="24" spans="1:56" s="3" customFormat="1" ht="45" customHeight="1" thickBot="1" x14ac:dyDescent="0.3">
      <c r="A24" s="180"/>
      <c r="B24" s="161"/>
      <c r="C24" s="36" t="s">
        <v>67</v>
      </c>
      <c r="D24" s="191" t="s">
        <v>68</v>
      </c>
      <c r="E24" s="192"/>
      <c r="F24" s="37" t="s">
        <v>8</v>
      </c>
      <c r="G24" s="38">
        <v>1</v>
      </c>
      <c r="H24" s="38">
        <v>24</v>
      </c>
      <c r="I24" s="39">
        <v>1</v>
      </c>
      <c r="J24" s="40">
        <v>1</v>
      </c>
      <c r="K24" s="41">
        <v>543</v>
      </c>
    </row>
    <row r="25" spans="1:56" s="45" customFormat="1" ht="39.950000000000003" customHeight="1" x14ac:dyDescent="0.25">
      <c r="A25" s="150">
        <v>6</v>
      </c>
      <c r="B25" s="177" t="s">
        <v>62</v>
      </c>
      <c r="C25" s="177"/>
      <c r="D25" s="177"/>
      <c r="E25" s="178"/>
      <c r="F25" s="21"/>
      <c r="G25" s="42">
        <f>SUM(G26:G26)</f>
        <v>1</v>
      </c>
      <c r="H25" s="42">
        <f t="shared" ref="H25:J27" si="0">SUM(H26:H26)</f>
        <v>24</v>
      </c>
      <c r="I25" s="42">
        <f t="shared" si="0"/>
        <v>1</v>
      </c>
      <c r="J25" s="42">
        <f t="shared" si="0"/>
        <v>1</v>
      </c>
      <c r="K25" s="43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</row>
    <row r="26" spans="1:56" s="49" customFormat="1" ht="40.5" customHeight="1" thickBot="1" x14ac:dyDescent="0.3">
      <c r="A26" s="151"/>
      <c r="B26" s="46"/>
      <c r="C26" s="47" t="s">
        <v>69</v>
      </c>
      <c r="D26" s="239" t="s">
        <v>70</v>
      </c>
      <c r="E26" s="240"/>
      <c r="F26" s="16" t="s">
        <v>8</v>
      </c>
      <c r="G26" s="18">
        <v>1</v>
      </c>
      <c r="H26" s="18">
        <v>24</v>
      </c>
      <c r="I26" s="18">
        <v>1</v>
      </c>
      <c r="J26" s="18">
        <v>1</v>
      </c>
      <c r="K26" s="19">
        <v>591</v>
      </c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</row>
    <row r="27" spans="1:56" s="44" customFormat="1" ht="45" customHeight="1" x14ac:dyDescent="0.25">
      <c r="A27" s="150">
        <v>7</v>
      </c>
      <c r="B27" s="245" t="s">
        <v>22</v>
      </c>
      <c r="C27" s="246"/>
      <c r="D27" s="246"/>
      <c r="E27" s="246"/>
      <c r="F27" s="50"/>
      <c r="G27" s="51">
        <v>1</v>
      </c>
      <c r="H27" s="52">
        <v>24</v>
      </c>
      <c r="I27" s="51">
        <f t="shared" si="0"/>
        <v>1</v>
      </c>
      <c r="J27" s="51">
        <f t="shared" si="0"/>
        <v>1</v>
      </c>
      <c r="K27" s="53"/>
    </row>
    <row r="28" spans="1:56" s="44" customFormat="1" ht="63.95" customHeight="1" thickBot="1" x14ac:dyDescent="0.3">
      <c r="A28" s="151"/>
      <c r="B28" s="54"/>
      <c r="C28" s="55" t="s">
        <v>55</v>
      </c>
      <c r="D28" s="247" t="s">
        <v>64</v>
      </c>
      <c r="E28" s="242"/>
      <c r="F28" s="16" t="s">
        <v>8</v>
      </c>
      <c r="G28" s="18">
        <v>1</v>
      </c>
      <c r="H28" s="56">
        <v>24</v>
      </c>
      <c r="I28" s="18">
        <v>1</v>
      </c>
      <c r="J28" s="18">
        <v>1</v>
      </c>
      <c r="K28" s="57">
        <v>575</v>
      </c>
    </row>
    <row r="29" spans="1:56" ht="39" customHeight="1" x14ac:dyDescent="0.25">
      <c r="A29" s="158" t="s">
        <v>0</v>
      </c>
      <c r="B29" s="160" t="s">
        <v>25</v>
      </c>
      <c r="C29" s="162" t="s">
        <v>1</v>
      </c>
      <c r="D29" s="164" t="s">
        <v>2</v>
      </c>
      <c r="E29" s="160"/>
      <c r="F29" s="166" t="s">
        <v>3</v>
      </c>
      <c r="G29" s="168" t="s">
        <v>4</v>
      </c>
      <c r="H29" s="169"/>
      <c r="I29" s="169"/>
      <c r="J29" s="170"/>
      <c r="K29" s="153" t="s">
        <v>5</v>
      </c>
    </row>
    <row r="30" spans="1:56" ht="76.5" customHeight="1" thickBot="1" x14ac:dyDescent="0.3">
      <c r="A30" s="159"/>
      <c r="B30" s="161"/>
      <c r="C30" s="163"/>
      <c r="D30" s="165"/>
      <c r="E30" s="161"/>
      <c r="F30" s="167"/>
      <c r="G30" s="5" t="s">
        <v>6</v>
      </c>
      <c r="H30" s="5" t="s">
        <v>7</v>
      </c>
      <c r="I30" s="5" t="s">
        <v>52</v>
      </c>
      <c r="J30" s="58" t="s">
        <v>56</v>
      </c>
      <c r="K30" s="154"/>
    </row>
    <row r="31" spans="1:56" s="3" customFormat="1" ht="45" customHeight="1" thickBot="1" x14ac:dyDescent="0.3">
      <c r="A31" s="150">
        <v>8</v>
      </c>
      <c r="B31" s="234" t="s">
        <v>41</v>
      </c>
      <c r="C31" s="235"/>
      <c r="D31" s="235"/>
      <c r="E31" s="235"/>
      <c r="F31" s="59"/>
      <c r="G31" s="60">
        <f>SUM(G32:G33)</f>
        <v>2</v>
      </c>
      <c r="H31" s="60">
        <f>SUM(H32:H33)</f>
        <v>48</v>
      </c>
      <c r="I31" s="142">
        <v>2</v>
      </c>
      <c r="J31" s="142">
        <v>2</v>
      </c>
      <c r="K31" s="61"/>
    </row>
    <row r="32" spans="1:56" s="3" customFormat="1" ht="45" customHeight="1" x14ac:dyDescent="0.25">
      <c r="A32" s="151"/>
      <c r="B32" s="243"/>
      <c r="C32" s="62" t="s">
        <v>29</v>
      </c>
      <c r="D32" s="148" t="s">
        <v>71</v>
      </c>
      <c r="E32" s="149"/>
      <c r="F32" s="63" t="s">
        <v>8</v>
      </c>
      <c r="G32" s="64">
        <v>1</v>
      </c>
      <c r="H32" s="64">
        <v>24</v>
      </c>
      <c r="I32" s="143">
        <v>1</v>
      </c>
      <c r="J32" s="143">
        <v>1</v>
      </c>
      <c r="K32" s="65">
        <v>531</v>
      </c>
    </row>
    <row r="33" spans="1:11" s="3" customFormat="1" ht="45" customHeight="1" thickBot="1" x14ac:dyDescent="0.3">
      <c r="A33" s="180"/>
      <c r="B33" s="244"/>
      <c r="C33" s="138" t="s">
        <v>72</v>
      </c>
      <c r="D33" s="241" t="s">
        <v>61</v>
      </c>
      <c r="E33" s="242"/>
      <c r="F33" s="37" t="s">
        <v>8</v>
      </c>
      <c r="G33" s="66">
        <v>1</v>
      </c>
      <c r="H33" s="66">
        <v>24</v>
      </c>
      <c r="I33" s="144">
        <v>1</v>
      </c>
      <c r="J33" s="144">
        <v>1</v>
      </c>
      <c r="K33" s="67">
        <v>551</v>
      </c>
    </row>
    <row r="34" spans="1:11" s="3" customFormat="1" ht="45" customHeight="1" thickBot="1" x14ac:dyDescent="0.3">
      <c r="A34" s="150">
        <v>9</v>
      </c>
      <c r="B34" s="152" t="s">
        <v>12</v>
      </c>
      <c r="C34" s="152"/>
      <c r="D34" s="152"/>
      <c r="E34" s="152"/>
      <c r="F34" s="37"/>
      <c r="G34" s="5">
        <f>G35+G36</f>
        <v>2</v>
      </c>
      <c r="H34" s="5">
        <f>H35+H36</f>
        <v>48</v>
      </c>
      <c r="I34" s="6">
        <f>SUM(I35:I36)</f>
        <v>2</v>
      </c>
      <c r="J34" s="6">
        <f>SUM(J35:J36)</f>
        <v>2</v>
      </c>
      <c r="K34" s="67"/>
    </row>
    <row r="35" spans="1:11" s="3" customFormat="1" ht="45" customHeight="1" x14ac:dyDescent="0.25">
      <c r="A35" s="151"/>
      <c r="B35" s="215"/>
      <c r="C35" s="68" t="s">
        <v>9</v>
      </c>
      <c r="D35" s="149" t="s">
        <v>43</v>
      </c>
      <c r="E35" s="219"/>
      <c r="F35" s="69" t="s">
        <v>8</v>
      </c>
      <c r="G35" s="70">
        <v>1</v>
      </c>
      <c r="H35" s="70">
        <v>24</v>
      </c>
      <c r="I35" s="71">
        <v>1</v>
      </c>
      <c r="J35" s="71">
        <v>1</v>
      </c>
      <c r="K35" s="72">
        <v>597</v>
      </c>
    </row>
    <row r="36" spans="1:11" s="3" customFormat="1" ht="45" customHeight="1" thickBot="1" x14ac:dyDescent="0.3">
      <c r="A36" s="151"/>
      <c r="B36" s="216"/>
      <c r="C36" s="73" t="s">
        <v>31</v>
      </c>
      <c r="D36" s="220" t="s">
        <v>44</v>
      </c>
      <c r="E36" s="221"/>
      <c r="F36" s="27" t="s">
        <v>8</v>
      </c>
      <c r="G36" s="28">
        <v>1</v>
      </c>
      <c r="H36" s="28">
        <v>24</v>
      </c>
      <c r="I36" s="74">
        <v>1</v>
      </c>
      <c r="J36" s="74">
        <v>1</v>
      </c>
      <c r="K36" s="29">
        <v>630</v>
      </c>
    </row>
    <row r="37" spans="1:11" s="3" customFormat="1" ht="45" customHeight="1" x14ac:dyDescent="0.25">
      <c r="A37" s="171">
        <v>10</v>
      </c>
      <c r="B37" s="155" t="s">
        <v>35</v>
      </c>
      <c r="C37" s="156"/>
      <c r="D37" s="156"/>
      <c r="E37" s="156"/>
      <c r="F37" s="75"/>
      <c r="G37" s="31">
        <f>SUM(G38:G38)</f>
        <v>1</v>
      </c>
      <c r="H37" s="31">
        <f>SUM(H38:H38)</f>
        <v>24</v>
      </c>
      <c r="I37" s="31">
        <f>SUM(I38:I38)</f>
        <v>1</v>
      </c>
      <c r="J37" s="31">
        <f>SUM(J38:J38)</f>
        <v>1</v>
      </c>
      <c r="K37" s="76"/>
    </row>
    <row r="38" spans="1:11" s="3" customFormat="1" ht="45" customHeight="1" thickBot="1" x14ac:dyDescent="0.3">
      <c r="A38" s="172"/>
      <c r="B38" s="77"/>
      <c r="C38" s="77" t="s">
        <v>46</v>
      </c>
      <c r="D38" s="157" t="s">
        <v>27</v>
      </c>
      <c r="E38" s="157"/>
      <c r="F38" s="78" t="s">
        <v>8</v>
      </c>
      <c r="G38" s="79">
        <v>1</v>
      </c>
      <c r="H38" s="79">
        <v>24</v>
      </c>
      <c r="I38" s="79">
        <v>1</v>
      </c>
      <c r="J38" s="79">
        <v>1</v>
      </c>
      <c r="K38" s="80">
        <v>599</v>
      </c>
    </row>
    <row r="39" spans="1:11" s="3" customFormat="1" ht="45" customHeight="1" thickBot="1" x14ac:dyDescent="0.3">
      <c r="A39" s="151">
        <v>11</v>
      </c>
      <c r="B39" s="188" t="s">
        <v>34</v>
      </c>
      <c r="C39" s="181"/>
      <c r="D39" s="181"/>
      <c r="E39" s="181"/>
      <c r="F39" s="59"/>
      <c r="G39" s="60">
        <v>2</v>
      </c>
      <c r="H39" s="60">
        <v>48</v>
      </c>
      <c r="I39" s="81">
        <v>2</v>
      </c>
      <c r="J39" s="81">
        <v>2</v>
      </c>
      <c r="K39" s="82"/>
    </row>
    <row r="40" spans="1:11" s="3" customFormat="1" ht="45" customHeight="1" x14ac:dyDescent="0.3">
      <c r="A40" s="151"/>
      <c r="B40" s="160"/>
      <c r="C40" s="83" t="s">
        <v>60</v>
      </c>
      <c r="D40" s="199" t="s">
        <v>61</v>
      </c>
      <c r="E40" s="199"/>
      <c r="F40" s="69" t="s">
        <v>8</v>
      </c>
      <c r="G40" s="70">
        <v>1</v>
      </c>
      <c r="H40" s="70">
        <v>24</v>
      </c>
      <c r="I40" s="70">
        <v>1</v>
      </c>
      <c r="J40" s="70">
        <v>1</v>
      </c>
      <c r="K40" s="84">
        <v>551</v>
      </c>
    </row>
    <row r="41" spans="1:11" s="3" customFormat="1" ht="56.25" customHeight="1" thickBot="1" x14ac:dyDescent="0.3">
      <c r="A41" s="180"/>
      <c r="B41" s="161"/>
      <c r="C41" s="55" t="s">
        <v>10</v>
      </c>
      <c r="D41" s="189" t="s">
        <v>19</v>
      </c>
      <c r="E41" s="189"/>
      <c r="F41" s="85" t="s">
        <v>8</v>
      </c>
      <c r="G41" s="18">
        <v>1</v>
      </c>
      <c r="H41" s="18">
        <v>24</v>
      </c>
      <c r="I41" s="18">
        <v>1</v>
      </c>
      <c r="J41" s="18">
        <v>1</v>
      </c>
      <c r="K41" s="41">
        <v>620</v>
      </c>
    </row>
    <row r="42" spans="1:11" s="3" customFormat="1" ht="45" customHeight="1" thickBot="1" x14ac:dyDescent="0.3">
      <c r="A42" s="150">
        <v>12</v>
      </c>
      <c r="B42" s="190" t="s">
        <v>57</v>
      </c>
      <c r="C42" s="190"/>
      <c r="D42" s="190"/>
      <c r="E42" s="190"/>
      <c r="F42" s="30"/>
      <c r="G42" s="31">
        <v>2</v>
      </c>
      <c r="H42" s="31">
        <v>48</v>
      </c>
      <c r="I42" s="32">
        <v>2</v>
      </c>
      <c r="J42" s="32">
        <v>2</v>
      </c>
      <c r="K42" s="86"/>
    </row>
    <row r="43" spans="1:11" s="3" customFormat="1" ht="45" customHeight="1" x14ac:dyDescent="0.25">
      <c r="A43" s="151"/>
      <c r="B43" s="160"/>
      <c r="C43" s="87" t="s">
        <v>46</v>
      </c>
      <c r="D43" s="149" t="s">
        <v>74</v>
      </c>
      <c r="E43" s="212"/>
      <c r="F43" s="63" t="s">
        <v>8</v>
      </c>
      <c r="G43" s="64">
        <v>1</v>
      </c>
      <c r="H43" s="64">
        <v>24</v>
      </c>
      <c r="I43" s="64">
        <v>1</v>
      </c>
      <c r="J43" s="64">
        <v>1</v>
      </c>
      <c r="K43" s="65">
        <v>599</v>
      </c>
    </row>
    <row r="44" spans="1:11" s="3" customFormat="1" ht="45" customHeight="1" thickBot="1" x14ac:dyDescent="0.3">
      <c r="A44" s="180"/>
      <c r="B44" s="161"/>
      <c r="C44" s="36" t="s">
        <v>29</v>
      </c>
      <c r="D44" s="191" t="s">
        <v>75</v>
      </c>
      <c r="E44" s="192"/>
      <c r="F44" s="37" t="s">
        <v>8</v>
      </c>
      <c r="G44" s="38">
        <v>1</v>
      </c>
      <c r="H44" s="38">
        <v>24</v>
      </c>
      <c r="I44" s="39">
        <v>1</v>
      </c>
      <c r="J44" s="40">
        <v>1</v>
      </c>
      <c r="K44" s="67">
        <v>501</v>
      </c>
    </row>
    <row r="45" spans="1:11" s="3" customFormat="1" ht="45" customHeight="1" thickBot="1" x14ac:dyDescent="0.3">
      <c r="A45" s="150">
        <v>13</v>
      </c>
      <c r="B45" s="152" t="s">
        <v>14</v>
      </c>
      <c r="C45" s="152"/>
      <c r="D45" s="152"/>
      <c r="E45" s="152"/>
      <c r="F45" s="37"/>
      <c r="G45" s="88">
        <f>G46</f>
        <v>1</v>
      </c>
      <c r="H45" s="88">
        <v>24</v>
      </c>
      <c r="I45" s="89">
        <v>1</v>
      </c>
      <c r="J45" s="6">
        <v>1</v>
      </c>
      <c r="K45" s="90"/>
    </row>
    <row r="46" spans="1:11" s="3" customFormat="1" ht="45" customHeight="1" thickBot="1" x14ac:dyDescent="0.3">
      <c r="A46" s="180"/>
      <c r="B46" s="91"/>
      <c r="C46" s="55" t="s">
        <v>46</v>
      </c>
      <c r="D46" s="145" t="s">
        <v>27</v>
      </c>
      <c r="E46" s="187"/>
      <c r="F46" s="37" t="s">
        <v>8</v>
      </c>
      <c r="G46" s="38">
        <v>1</v>
      </c>
      <c r="H46" s="38">
        <v>24</v>
      </c>
      <c r="I46" s="39">
        <v>1</v>
      </c>
      <c r="J46" s="40">
        <v>1</v>
      </c>
      <c r="K46" s="67">
        <v>599</v>
      </c>
    </row>
    <row r="47" spans="1:11" s="3" customFormat="1" ht="45" customHeight="1" thickBot="1" x14ac:dyDescent="0.3">
      <c r="A47" s="150">
        <v>14</v>
      </c>
      <c r="B47" s="152" t="s">
        <v>33</v>
      </c>
      <c r="C47" s="152"/>
      <c r="D47" s="152"/>
      <c r="E47" s="152"/>
      <c r="F47" s="92"/>
      <c r="G47" s="5">
        <f>G48</f>
        <v>1</v>
      </c>
      <c r="H47" s="5">
        <f>H48</f>
        <v>24</v>
      </c>
      <c r="I47" s="6">
        <v>1</v>
      </c>
      <c r="J47" s="6">
        <v>1</v>
      </c>
      <c r="K47" s="93"/>
    </row>
    <row r="48" spans="1:11" s="3" customFormat="1" ht="45" customHeight="1" thickBot="1" x14ac:dyDescent="0.3">
      <c r="A48" s="180"/>
      <c r="B48" s="94"/>
      <c r="C48" s="36" t="s">
        <v>29</v>
      </c>
      <c r="D48" s="195" t="s">
        <v>28</v>
      </c>
      <c r="E48" s="196"/>
      <c r="F48" s="37" t="s">
        <v>8</v>
      </c>
      <c r="G48" s="66">
        <v>1</v>
      </c>
      <c r="H48" s="66">
        <v>24</v>
      </c>
      <c r="I48" s="40">
        <v>1</v>
      </c>
      <c r="J48" s="40">
        <v>1</v>
      </c>
      <c r="K48" s="67">
        <v>527</v>
      </c>
    </row>
    <row r="49" spans="1:12" ht="39" customHeight="1" x14ac:dyDescent="0.25">
      <c r="A49" s="209" t="s">
        <v>0</v>
      </c>
      <c r="B49" s="160" t="s">
        <v>25</v>
      </c>
      <c r="C49" s="162" t="s">
        <v>1</v>
      </c>
      <c r="D49" s="164" t="s">
        <v>30</v>
      </c>
      <c r="E49" s="210"/>
      <c r="F49" s="166" t="s">
        <v>3</v>
      </c>
      <c r="G49" s="168" t="s">
        <v>4</v>
      </c>
      <c r="H49" s="169"/>
      <c r="I49" s="169"/>
      <c r="J49" s="170"/>
      <c r="K49" s="153" t="s">
        <v>5</v>
      </c>
    </row>
    <row r="50" spans="1:12" ht="76.5" customHeight="1" thickBot="1" x14ac:dyDescent="0.3">
      <c r="A50" s="159"/>
      <c r="B50" s="161"/>
      <c r="C50" s="163"/>
      <c r="D50" s="165"/>
      <c r="E50" s="211"/>
      <c r="F50" s="167"/>
      <c r="G50" s="5" t="s">
        <v>6</v>
      </c>
      <c r="H50" s="5" t="s">
        <v>7</v>
      </c>
      <c r="I50" s="42" t="s">
        <v>52</v>
      </c>
      <c r="J50" s="58" t="s">
        <v>56</v>
      </c>
      <c r="K50" s="154"/>
    </row>
    <row r="51" spans="1:12" s="3" customFormat="1" ht="45" customHeight="1" thickBot="1" x14ac:dyDescent="0.3">
      <c r="A51" s="150">
        <v>15</v>
      </c>
      <c r="B51" s="190" t="s">
        <v>16</v>
      </c>
      <c r="C51" s="190"/>
      <c r="D51" s="190"/>
      <c r="E51" s="190"/>
      <c r="F51" s="75"/>
      <c r="G51" s="31">
        <f>SUM(G52:G53)</f>
        <v>1</v>
      </c>
      <c r="H51" s="31">
        <f>SUM(H52:H53)</f>
        <v>24</v>
      </c>
      <c r="I51" s="31">
        <f>SUM(I52:I53)</f>
        <v>1</v>
      </c>
      <c r="J51" s="31">
        <f>SUM(J52:J53)</f>
        <v>1</v>
      </c>
      <c r="K51" s="86"/>
    </row>
    <row r="52" spans="1:12" s="3" customFormat="1" ht="47.25" customHeight="1" x14ac:dyDescent="0.25">
      <c r="A52" s="151"/>
      <c r="B52" s="193"/>
      <c r="C52" s="62" t="s">
        <v>32</v>
      </c>
      <c r="D52" s="148" t="s">
        <v>50</v>
      </c>
      <c r="E52" s="197"/>
      <c r="F52" s="95" t="s">
        <v>8</v>
      </c>
      <c r="G52" s="64">
        <v>0.5</v>
      </c>
      <c r="H52" s="64">
        <v>12</v>
      </c>
      <c r="I52" s="213">
        <v>1</v>
      </c>
      <c r="J52" s="213">
        <v>1</v>
      </c>
      <c r="K52" s="65">
        <v>580</v>
      </c>
    </row>
    <row r="53" spans="1:12" s="3" customFormat="1" ht="53.25" customHeight="1" thickBot="1" x14ac:dyDescent="0.3">
      <c r="A53" s="151"/>
      <c r="B53" s="194"/>
      <c r="C53" s="34" t="s">
        <v>31</v>
      </c>
      <c r="D53" s="173" t="s">
        <v>44</v>
      </c>
      <c r="E53" s="198"/>
      <c r="F53" s="96" t="s">
        <v>8</v>
      </c>
      <c r="G53" s="13">
        <v>0.5</v>
      </c>
      <c r="H53" s="13">
        <v>12</v>
      </c>
      <c r="I53" s="214"/>
      <c r="J53" s="214"/>
      <c r="K53" s="35">
        <v>630</v>
      </c>
    </row>
    <row r="54" spans="1:12" s="3" customFormat="1" ht="45" customHeight="1" thickBot="1" x14ac:dyDescent="0.3">
      <c r="A54" s="150">
        <v>16</v>
      </c>
      <c r="B54" s="181" t="s">
        <v>45</v>
      </c>
      <c r="C54" s="181"/>
      <c r="D54" s="181"/>
      <c r="E54" s="181"/>
      <c r="F54" s="97"/>
      <c r="G54" s="60">
        <f>G55</f>
        <v>1</v>
      </c>
      <c r="H54" s="60">
        <v>24</v>
      </c>
      <c r="I54" s="81">
        <v>1</v>
      </c>
      <c r="J54" s="81">
        <v>1</v>
      </c>
      <c r="K54" s="98"/>
    </row>
    <row r="55" spans="1:12" s="3" customFormat="1" ht="45" customHeight="1" thickBot="1" x14ac:dyDescent="0.3">
      <c r="A55" s="180"/>
      <c r="B55" s="91"/>
      <c r="C55" s="36" t="s">
        <v>29</v>
      </c>
      <c r="D55" s="195" t="s">
        <v>28</v>
      </c>
      <c r="E55" s="196"/>
      <c r="F55" s="37" t="s">
        <v>8</v>
      </c>
      <c r="G55" s="66">
        <v>1</v>
      </c>
      <c r="H55" s="66">
        <v>24</v>
      </c>
      <c r="I55" s="40">
        <v>1</v>
      </c>
      <c r="J55" s="40">
        <v>1</v>
      </c>
      <c r="K55" s="67">
        <v>527</v>
      </c>
    </row>
    <row r="56" spans="1:12" s="3" customFormat="1" ht="45" customHeight="1" thickBot="1" x14ac:dyDescent="0.3">
      <c r="A56" s="150">
        <v>17</v>
      </c>
      <c r="B56" s="181" t="s">
        <v>51</v>
      </c>
      <c r="C56" s="181"/>
      <c r="D56" s="181"/>
      <c r="E56" s="181"/>
      <c r="F56" s="97"/>
      <c r="G56" s="60">
        <f>G57</f>
        <v>2</v>
      </c>
      <c r="H56" s="60">
        <f>H57</f>
        <v>48</v>
      </c>
      <c r="I56" s="81">
        <v>2</v>
      </c>
      <c r="J56" s="81">
        <v>2</v>
      </c>
      <c r="K56" s="99"/>
    </row>
    <row r="57" spans="1:12" s="3" customFormat="1" ht="45" customHeight="1" thickBot="1" x14ac:dyDescent="0.3">
      <c r="A57" s="180"/>
      <c r="B57" s="94"/>
      <c r="C57" s="36" t="s">
        <v>9</v>
      </c>
      <c r="D57" s="145" t="s">
        <v>43</v>
      </c>
      <c r="E57" s="179"/>
      <c r="F57" s="97" t="s">
        <v>8</v>
      </c>
      <c r="G57" s="100">
        <v>2</v>
      </c>
      <c r="H57" s="100">
        <v>48</v>
      </c>
      <c r="I57" s="101">
        <v>2</v>
      </c>
      <c r="J57" s="101">
        <v>2</v>
      </c>
      <c r="K57" s="99">
        <v>597</v>
      </c>
    </row>
    <row r="58" spans="1:12" s="3" customFormat="1" ht="45" customHeight="1" thickBot="1" x14ac:dyDescent="0.3">
      <c r="A58" s="150">
        <v>18</v>
      </c>
      <c r="B58" s="185" t="s">
        <v>65</v>
      </c>
      <c r="C58" s="185"/>
      <c r="D58" s="185"/>
      <c r="E58" s="186"/>
      <c r="F58" s="97"/>
      <c r="G58" s="139">
        <v>1</v>
      </c>
      <c r="H58" s="60">
        <v>24</v>
      </c>
      <c r="I58" s="60">
        <v>1</v>
      </c>
      <c r="J58" s="60">
        <v>1</v>
      </c>
      <c r="K58" s="99"/>
    </row>
    <row r="59" spans="1:12" s="3" customFormat="1" ht="45" customHeight="1" thickBot="1" x14ac:dyDescent="0.3">
      <c r="A59" s="180"/>
      <c r="B59" s="102"/>
      <c r="C59" s="36" t="s">
        <v>9</v>
      </c>
      <c r="D59" s="145" t="s">
        <v>43</v>
      </c>
      <c r="E59" s="179"/>
      <c r="F59" s="37" t="s">
        <v>8</v>
      </c>
      <c r="G59" s="66">
        <v>1</v>
      </c>
      <c r="H59" s="66">
        <v>24</v>
      </c>
      <c r="I59" s="40">
        <v>1</v>
      </c>
      <c r="J59" s="40">
        <v>1</v>
      </c>
      <c r="K59" s="29">
        <v>597</v>
      </c>
    </row>
    <row r="60" spans="1:12" s="3" customFormat="1" ht="48.75" customHeight="1" thickBot="1" x14ac:dyDescent="0.3">
      <c r="A60" s="150">
        <v>19</v>
      </c>
      <c r="B60" s="181" t="s">
        <v>15</v>
      </c>
      <c r="C60" s="181"/>
      <c r="D60" s="181"/>
      <c r="E60" s="181"/>
      <c r="F60" s="97"/>
      <c r="G60" s="60">
        <v>1</v>
      </c>
      <c r="H60" s="60">
        <v>24</v>
      </c>
      <c r="I60" s="60">
        <v>1</v>
      </c>
      <c r="J60" s="60">
        <v>1</v>
      </c>
      <c r="K60" s="99"/>
    </row>
    <row r="61" spans="1:12" s="3" customFormat="1" ht="39.75" customHeight="1" thickBot="1" x14ac:dyDescent="0.3">
      <c r="A61" s="180"/>
      <c r="B61" s="94"/>
      <c r="C61" s="36" t="s">
        <v>46</v>
      </c>
      <c r="D61" s="200" t="s">
        <v>27</v>
      </c>
      <c r="E61" s="201"/>
      <c r="F61" s="37" t="s">
        <v>8</v>
      </c>
      <c r="G61" s="66">
        <v>1</v>
      </c>
      <c r="H61" s="66">
        <v>24</v>
      </c>
      <c r="I61" s="66">
        <v>1</v>
      </c>
      <c r="J61" s="66">
        <v>1</v>
      </c>
      <c r="K61" s="67">
        <v>599</v>
      </c>
    </row>
    <row r="62" spans="1:12" s="3" customFormat="1" ht="20.25" x14ac:dyDescent="0.25">
      <c r="A62" s="25"/>
      <c r="B62" s="102"/>
      <c r="C62" s="102"/>
      <c r="D62" s="103"/>
      <c r="E62" s="103"/>
      <c r="F62" s="104"/>
      <c r="G62" s="25"/>
      <c r="H62" s="25"/>
      <c r="I62" s="25"/>
      <c r="J62" s="25"/>
      <c r="K62" s="105"/>
    </row>
    <row r="63" spans="1:12" s="3" customFormat="1" ht="20.25" x14ac:dyDescent="0.25">
      <c r="A63" s="25"/>
      <c r="B63" s="102"/>
      <c r="C63" s="102"/>
      <c r="D63" s="103"/>
      <c r="E63" s="103"/>
      <c r="F63" s="104"/>
      <c r="G63" s="25"/>
      <c r="H63" s="25"/>
      <c r="I63" s="25"/>
      <c r="J63" s="25"/>
      <c r="K63" s="105"/>
    </row>
    <row r="64" spans="1:12" s="48" customFormat="1" ht="23.25" x14ac:dyDescent="0.25">
      <c r="A64" s="106"/>
      <c r="B64" s="147" t="s">
        <v>26</v>
      </c>
      <c r="C64" s="147"/>
      <c r="D64" s="147"/>
      <c r="E64" s="147"/>
      <c r="F64" s="147"/>
      <c r="G64" s="4"/>
      <c r="H64" s="107"/>
      <c r="I64" s="107"/>
      <c r="J64" s="108"/>
      <c r="K64" s="109"/>
      <c r="L64" s="110"/>
    </row>
    <row r="65" spans="1:12" s="48" customFormat="1" ht="24" thickBot="1" x14ac:dyDescent="0.3">
      <c r="A65" s="106"/>
      <c r="B65" s="4"/>
      <c r="C65" s="4"/>
      <c r="D65" s="4"/>
      <c r="E65" s="4"/>
      <c r="F65" s="4"/>
      <c r="G65" s="4"/>
      <c r="H65" s="107"/>
      <c r="I65" s="107"/>
      <c r="J65" s="108"/>
      <c r="K65" s="109"/>
      <c r="L65" s="110"/>
    </row>
    <row r="66" spans="1:12" s="44" customFormat="1" ht="49.5" customHeight="1" x14ac:dyDescent="0.25">
      <c r="A66" s="203" t="s">
        <v>0</v>
      </c>
      <c r="B66" s="162" t="s">
        <v>25</v>
      </c>
      <c r="C66" s="205" t="s">
        <v>1</v>
      </c>
      <c r="D66" s="164" t="s">
        <v>24</v>
      </c>
      <c r="E66" s="160"/>
      <c r="F66" s="207" t="s">
        <v>3</v>
      </c>
      <c r="G66" s="168" t="s">
        <v>23</v>
      </c>
      <c r="H66" s="202"/>
      <c r="I66" s="4"/>
      <c r="J66" s="111"/>
      <c r="K66" s="112"/>
    </row>
    <row r="67" spans="1:12" s="44" customFormat="1" ht="45" customHeight="1" thickBot="1" x14ac:dyDescent="0.3">
      <c r="A67" s="204"/>
      <c r="B67" s="163"/>
      <c r="C67" s="206"/>
      <c r="D67" s="165"/>
      <c r="E67" s="161"/>
      <c r="F67" s="208"/>
      <c r="G67" s="7" t="s">
        <v>6</v>
      </c>
      <c r="H67" s="113" t="s">
        <v>7</v>
      </c>
      <c r="I67" s="114"/>
      <c r="J67" s="111"/>
      <c r="K67" s="112"/>
    </row>
    <row r="68" spans="1:12" s="44" customFormat="1" ht="45" customHeight="1" thickBot="1" x14ac:dyDescent="0.3">
      <c r="A68" s="182">
        <v>1</v>
      </c>
      <c r="B68" s="184" t="s">
        <v>53</v>
      </c>
      <c r="C68" s="185"/>
      <c r="D68" s="185"/>
      <c r="E68" s="186"/>
      <c r="F68" s="115"/>
      <c r="G68" s="60">
        <v>2</v>
      </c>
      <c r="H68" s="116">
        <v>24</v>
      </c>
      <c r="I68" s="117"/>
      <c r="J68" s="111"/>
      <c r="K68" s="112"/>
    </row>
    <row r="69" spans="1:12" s="44" customFormat="1" ht="67.5" customHeight="1" thickBot="1" x14ac:dyDescent="0.3">
      <c r="A69" s="183"/>
      <c r="B69" s="118"/>
      <c r="C69" s="119" t="s">
        <v>11</v>
      </c>
      <c r="D69" s="145" t="s">
        <v>37</v>
      </c>
      <c r="E69" s="146"/>
      <c r="F69" s="37" t="s">
        <v>8</v>
      </c>
      <c r="G69" s="66">
        <v>2</v>
      </c>
      <c r="H69" s="120">
        <v>24</v>
      </c>
      <c r="I69" s="121"/>
      <c r="J69" s="111"/>
      <c r="K69" s="112"/>
    </row>
    <row r="70" spans="1:12" s="44" customFormat="1" ht="45" customHeight="1" thickBot="1" x14ac:dyDescent="0.3">
      <c r="A70" s="182">
        <v>2</v>
      </c>
      <c r="B70" s="184" t="s">
        <v>13</v>
      </c>
      <c r="C70" s="185"/>
      <c r="D70" s="185"/>
      <c r="E70" s="186"/>
      <c r="F70" s="115"/>
      <c r="G70" s="60">
        <v>1</v>
      </c>
      <c r="H70" s="116">
        <v>12</v>
      </c>
      <c r="I70" s="117"/>
      <c r="J70" s="111"/>
      <c r="K70" s="112"/>
    </row>
    <row r="71" spans="1:12" s="44" customFormat="1" ht="53.25" customHeight="1" thickBot="1" x14ac:dyDescent="0.3">
      <c r="A71" s="183"/>
      <c r="B71" s="122"/>
      <c r="C71" s="119" t="s">
        <v>46</v>
      </c>
      <c r="D71" s="145" t="s">
        <v>18</v>
      </c>
      <c r="E71" s="146"/>
      <c r="F71" s="37" t="s">
        <v>8</v>
      </c>
      <c r="G71" s="66">
        <v>1</v>
      </c>
      <c r="H71" s="120">
        <v>12</v>
      </c>
      <c r="I71" s="121"/>
      <c r="J71" s="111"/>
      <c r="K71" s="112"/>
    </row>
    <row r="72" spans="1:12" s="44" customFormat="1" ht="45" customHeight="1" thickBot="1" x14ac:dyDescent="0.3">
      <c r="A72" s="182">
        <v>3</v>
      </c>
      <c r="B72" s="184" t="s">
        <v>21</v>
      </c>
      <c r="C72" s="185"/>
      <c r="D72" s="185"/>
      <c r="E72" s="186"/>
      <c r="F72" s="123"/>
      <c r="G72" s="5">
        <v>1</v>
      </c>
      <c r="H72" s="124">
        <v>12</v>
      </c>
      <c r="I72" s="117"/>
      <c r="J72" s="111"/>
      <c r="K72" s="112"/>
    </row>
    <row r="73" spans="1:12" s="44" customFormat="1" ht="45" customHeight="1" thickBot="1" x14ac:dyDescent="0.3">
      <c r="A73" s="183"/>
      <c r="B73" s="122"/>
      <c r="C73" s="125" t="s">
        <v>10</v>
      </c>
      <c r="D73" s="145" t="s">
        <v>19</v>
      </c>
      <c r="E73" s="146"/>
      <c r="F73" s="37" t="s">
        <v>8</v>
      </c>
      <c r="G73" s="28">
        <v>1</v>
      </c>
      <c r="H73" s="126">
        <v>12</v>
      </c>
      <c r="I73" s="121"/>
      <c r="J73" s="111"/>
      <c r="K73" s="112"/>
    </row>
    <row r="74" spans="1:12" s="44" customFormat="1" ht="45" customHeight="1" thickBot="1" x14ac:dyDescent="0.3">
      <c r="A74" s="182">
        <v>4</v>
      </c>
      <c r="B74" s="184" t="s">
        <v>20</v>
      </c>
      <c r="C74" s="185"/>
      <c r="D74" s="185"/>
      <c r="E74" s="186"/>
      <c r="F74" s="115"/>
      <c r="G74" s="60">
        <v>1</v>
      </c>
      <c r="H74" s="116">
        <v>12</v>
      </c>
      <c r="I74" s="117"/>
      <c r="J74" s="111"/>
      <c r="K74" s="112"/>
    </row>
    <row r="75" spans="1:12" s="44" customFormat="1" ht="45" customHeight="1" thickBot="1" x14ac:dyDescent="0.3">
      <c r="A75" s="183"/>
      <c r="B75" s="118"/>
      <c r="C75" s="119" t="s">
        <v>10</v>
      </c>
      <c r="D75" s="145" t="s">
        <v>19</v>
      </c>
      <c r="E75" s="146"/>
      <c r="F75" s="37" t="s">
        <v>8</v>
      </c>
      <c r="G75" s="66">
        <v>1</v>
      </c>
      <c r="H75" s="120">
        <v>12</v>
      </c>
      <c r="I75" s="121"/>
      <c r="J75" s="111"/>
      <c r="K75" s="112"/>
    </row>
    <row r="76" spans="1:12" s="44" customFormat="1" ht="20.25" x14ac:dyDescent="0.3">
      <c r="A76" s="25"/>
      <c r="B76" s="127"/>
      <c r="C76" s="128"/>
      <c r="D76" s="103"/>
      <c r="E76" s="129"/>
      <c r="F76" s="130"/>
      <c r="G76" s="25"/>
      <c r="H76" s="25"/>
      <c r="I76" s="25"/>
      <c r="J76" s="25"/>
      <c r="K76" s="112"/>
    </row>
    <row r="77" spans="1:12" s="44" customFormat="1" ht="39.75" customHeight="1" x14ac:dyDescent="0.3">
      <c r="A77" s="25"/>
      <c r="B77" s="127"/>
      <c r="C77" s="128"/>
      <c r="D77" s="103"/>
      <c r="E77" s="129"/>
      <c r="F77" s="130"/>
      <c r="G77" s="25" t="s">
        <v>47</v>
      </c>
      <c r="H77" s="25" t="s">
        <v>47</v>
      </c>
      <c r="I77" s="25"/>
      <c r="J77" s="111"/>
      <c r="K77" s="112"/>
    </row>
  </sheetData>
  <mergeCells count="130">
    <mergeCell ref="B22:E22"/>
    <mergeCell ref="D24:E24"/>
    <mergeCell ref="A20:A21"/>
    <mergeCell ref="B20:E20"/>
    <mergeCell ref="D21:E21"/>
    <mergeCell ref="B31:E31"/>
    <mergeCell ref="A25:A26"/>
    <mergeCell ref="B17:B19"/>
    <mergeCell ref="B23:B24"/>
    <mergeCell ref="D26:E26"/>
    <mergeCell ref="A31:A33"/>
    <mergeCell ref="D33:E33"/>
    <mergeCell ref="B32:B33"/>
    <mergeCell ref="A27:A28"/>
    <mergeCell ref="B27:E27"/>
    <mergeCell ref="D28:E28"/>
    <mergeCell ref="A1:K1"/>
    <mergeCell ref="B3:K3"/>
    <mergeCell ref="A5:A6"/>
    <mergeCell ref="B5:B6"/>
    <mergeCell ref="C5:C6"/>
    <mergeCell ref="D5:E6"/>
    <mergeCell ref="F5:F6"/>
    <mergeCell ref="G5:J5"/>
    <mergeCell ref="D15:E15"/>
    <mergeCell ref="I8:I9"/>
    <mergeCell ref="J8:J9"/>
    <mergeCell ref="B10:E10"/>
    <mergeCell ref="D11:E11"/>
    <mergeCell ref="D12:E12"/>
    <mergeCell ref="D13:E13"/>
    <mergeCell ref="C11:C12"/>
    <mergeCell ref="A10:A15"/>
    <mergeCell ref="C13:C15"/>
    <mergeCell ref="B11:B15"/>
    <mergeCell ref="A7:A9"/>
    <mergeCell ref="B7:E7"/>
    <mergeCell ref="C8:C9"/>
    <mergeCell ref="D8:E8"/>
    <mergeCell ref="B8:B9"/>
    <mergeCell ref="D9:E9"/>
    <mergeCell ref="K49:K50"/>
    <mergeCell ref="A54:A55"/>
    <mergeCell ref="B54:E54"/>
    <mergeCell ref="D55:E55"/>
    <mergeCell ref="A49:A50"/>
    <mergeCell ref="B49:B50"/>
    <mergeCell ref="C49:C50"/>
    <mergeCell ref="D49:E50"/>
    <mergeCell ref="A42:A44"/>
    <mergeCell ref="D43:E43"/>
    <mergeCell ref="A39:A41"/>
    <mergeCell ref="I52:I53"/>
    <mergeCell ref="J52:J53"/>
    <mergeCell ref="B40:B41"/>
    <mergeCell ref="B43:B44"/>
    <mergeCell ref="B35:B36"/>
    <mergeCell ref="A16:A19"/>
    <mergeCell ref="C18:C19"/>
    <mergeCell ref="D17:E17"/>
    <mergeCell ref="A22:A24"/>
    <mergeCell ref="D23:E23"/>
    <mergeCell ref="D35:E35"/>
    <mergeCell ref="D36:E36"/>
    <mergeCell ref="A68:A69"/>
    <mergeCell ref="B68:E68"/>
    <mergeCell ref="D69:E69"/>
    <mergeCell ref="B64:F64"/>
    <mergeCell ref="A66:A67"/>
    <mergeCell ref="B66:B67"/>
    <mergeCell ref="C66:C67"/>
    <mergeCell ref="D66:E67"/>
    <mergeCell ref="F66:F67"/>
    <mergeCell ref="D57:E57"/>
    <mergeCell ref="A60:A61"/>
    <mergeCell ref="B60:E60"/>
    <mergeCell ref="D61:E61"/>
    <mergeCell ref="G66:H66"/>
    <mergeCell ref="F49:F50"/>
    <mergeCell ref="G49:J49"/>
    <mergeCell ref="B58:E58"/>
    <mergeCell ref="A58:A59"/>
    <mergeCell ref="A74:A75"/>
    <mergeCell ref="B74:E74"/>
    <mergeCell ref="D75:E75"/>
    <mergeCell ref="D46:E46"/>
    <mergeCell ref="B39:E39"/>
    <mergeCell ref="D41:E41"/>
    <mergeCell ref="B42:E42"/>
    <mergeCell ref="D44:E44"/>
    <mergeCell ref="B52:B53"/>
    <mergeCell ref="A47:A48"/>
    <mergeCell ref="B47:E47"/>
    <mergeCell ref="D48:E48"/>
    <mergeCell ref="A51:A53"/>
    <mergeCell ref="B51:E51"/>
    <mergeCell ref="D52:E52"/>
    <mergeCell ref="D53:E53"/>
    <mergeCell ref="A45:A46"/>
    <mergeCell ref="B45:E45"/>
    <mergeCell ref="A70:A71"/>
    <mergeCell ref="B70:E70"/>
    <mergeCell ref="D71:E71"/>
    <mergeCell ref="D40:E40"/>
    <mergeCell ref="A72:A73"/>
    <mergeCell ref="B72:E72"/>
    <mergeCell ref="D73:E73"/>
    <mergeCell ref="B2:K2"/>
    <mergeCell ref="D32:E32"/>
    <mergeCell ref="A34:A36"/>
    <mergeCell ref="B34:E34"/>
    <mergeCell ref="K29:K30"/>
    <mergeCell ref="B37:E37"/>
    <mergeCell ref="D38:E38"/>
    <mergeCell ref="A29:A30"/>
    <mergeCell ref="B29:B30"/>
    <mergeCell ref="C29:C30"/>
    <mergeCell ref="D29:E30"/>
    <mergeCell ref="F29:F30"/>
    <mergeCell ref="G29:J29"/>
    <mergeCell ref="A37:A38"/>
    <mergeCell ref="K5:K6"/>
    <mergeCell ref="D14:E14"/>
    <mergeCell ref="B16:E16"/>
    <mergeCell ref="D18:E18"/>
    <mergeCell ref="D19:E19"/>
    <mergeCell ref="B25:E25"/>
    <mergeCell ref="D59:E59"/>
    <mergeCell ref="A56:A57"/>
    <mergeCell ref="B56:E56"/>
  </mergeCells>
  <printOptions horizontalCentered="1"/>
  <pageMargins left="0.15748031496063" right="0.15748031496063" top="0.5" bottom="0" header="0" footer="0"/>
  <pageSetup paperSize="9" scale="44" orientation="landscape" r:id="rId1"/>
  <rowBreaks count="4" manualBreakCount="4">
    <brk id="28" max="11" man="1"/>
    <brk id="48" max="11" man="1"/>
    <brk id="61" max="11" man="1"/>
    <brk id="76" max="10" man="1"/>
  </rowBreaks>
  <ignoredErrors>
    <ignoredError sqref="H20 G37:K37 H51:J5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inv_prof_3_ani_Pl_sc_2023_2024</vt:lpstr>
      <vt:lpstr>inv_prof_3_ani_Pl_sc_2023_2024!Print_Area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Anca Voineag</cp:lastModifiedBy>
  <cp:lastPrinted>2023-05-09T11:58:06Z</cp:lastPrinted>
  <dcterms:created xsi:type="dcterms:W3CDTF">2019-06-03T06:45:03Z</dcterms:created>
  <dcterms:modified xsi:type="dcterms:W3CDTF">2023-05-11T12:03:05Z</dcterms:modified>
</cp:coreProperties>
</file>